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6547A61C-F0E2-4FA3-AEB9-A80D860A1BC8}" xr6:coauthVersionLast="36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2" yWindow="-132" windowWidth="23316" windowHeight="1263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l="1"/>
  <c r="C47" i="1"/>
  <c r="D60" i="1"/>
  <c r="D62" i="1" s="1"/>
  <c r="C60" i="1"/>
  <c r="C62" i="1" l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<sst xmlns="http://schemas.openxmlformats.org/spreadsheetml/2006/main" count="62" uniqueCount="54">
  <si>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</si>
  <si>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</si>
  <si>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</si>
  <si>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</si>
  <si>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</si>
  <si>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</si>
  <si>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</si>
  <si>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</si>
  <si>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</si>
  <si>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</si>
  <si>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</si>
  <si>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</si>
  <si>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</si>
  <si>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</si>
  <si>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</si>
  <si>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</si>
  <si>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</si>
  <si>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</si>
  <si>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</si>
  <si>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</si>
  <si>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</si>
  <si>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</si>
  <si>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</si>
  <si>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</si>
  <si>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</si>
  <si>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</si>
  <si>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</si>
  <si>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</si>
  <si>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</si>
  <si>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</si>
  <si>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</si>
  <si>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</si>
  <si>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</si>
  <si>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</si>
  <si>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</si>
  <si>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</si>
  <si>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</si>
  <si>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</si>
  <si>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</si>
  <si>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</si>
  <si>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</si>
  <si>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</si>
  <si>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</si>
  <si>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</si>
  <si>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</si>
  <si>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</si>
  <si>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</si>
  <si>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</si>
  <si>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</si>
  <si>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</si>
  <si>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DE AQUILES SERDAN</t>
  </si>
  <si>
    <t>2024</t>
  </si>
  <si>
    <t>2023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</si>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</sst>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480391</xdr:colOff>
      <xdr:row>70</xdr:row>
      <xdr:rowOff>16566</xdr:rowOff>
    </xdr:from>
    <xdr:to>
      <xdr:col>4</xdr:col>
      <xdr:colOff>3759</xdr:colOff>
      <xdr:row>72</xdr:row>
      <xdr:rowOff>61340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CF02AA-0311-4F07-96B8-24DFD425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521" y="11347175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25761</xdr:colOff>
      <xdr:row>70</xdr:row>
      <xdr:rowOff>9196</xdr:rowOff>
    </xdr:from>
    <xdr:to>
      <xdr:col>1</xdr:col>
      <xdr:colOff>3226608</xdr:colOff>
      <xdr:row>72</xdr:row>
      <xdr:rowOff>53970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836388-BE4C-4D74-8477-2C808CF1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78" y="11339805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zoomScale="115" zoomScaleNormal="115" workbookViewId="0">
      <selection activeCell="D73" sqref="B2:D73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5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6" thickBot="1" x14ac:dyDescent="0.3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5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30666489.859999999</v>
      </c>
      <c r="D8" s="19">
        <f>SUM(D9:D18)</f>
        <v>25967749.490000002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21949401.359999999</v>
      </c>
      <c r="D12" s="21">
        <v>20447463.82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43374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8717088.5</v>
      </c>
      <c r="D17" s="21">
        <v>5476911.6699999999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25964795.479999997</v>
      </c>
      <c r="D19" s="19">
        <f>SUM(D20:D35)</f>
        <v>24902738.060000002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4674848.9000000004</v>
      </c>
      <c r="D20" s="21">
        <v>3966901.16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3515457.44</v>
      </c>
      <c r="D21" s="21">
        <v>4144768.14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11348587.039999999</v>
      </c>
      <c r="D22" s="21">
        <v>12604336.18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1297056.42</v>
      </c>
      <c r="D24" s="21">
        <v>1550814.66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8620.69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5128845.68</v>
      </c>
      <c r="D35" s="21">
        <v>2627297.23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4701694.3800000027</v>
      </c>
      <c r="D36" s="23">
        <f>SUM(D8-D19)</f>
        <v>1065011.4299999997</v>
      </c>
      <c r="E36" s="1"/>
      <c r="F36" s="1"/>
      <c r="G36" s="1"/>
      <c r="H36" s="1"/>
      <c r="I36" s="1"/>
    </row>
    <row r="37" spans="1:9" x14ac:dyDescent="0.25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3789839.57</v>
      </c>
      <c r="D43" s="24">
        <f>SUM(D44:D46)</f>
        <v>1288639.1000000001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3789839.57</v>
      </c>
      <c r="D45" s="26">
        <v>1288639.1000000001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-3789839.57</v>
      </c>
      <c r="D47" s="24">
        <f>D39-D43</f>
        <v>-1288639.1000000001</v>
      </c>
      <c r="E47" s="1"/>
      <c r="F47" s="1"/>
      <c r="G47" s="1"/>
      <c r="H47" s="1"/>
      <c r="I47" s="1"/>
    </row>
    <row r="48" spans="1:9" x14ac:dyDescent="0.25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911854.81000000285</v>
      </c>
      <c r="D62" s="32">
        <f>SUM(D60,D47,D36)</f>
        <v>-223627.67000000039</v>
      </c>
      <c r="E62" s="1"/>
      <c r="F62" s="1"/>
      <c r="G62" s="1"/>
      <c r="H62" s="1"/>
      <c r="I62" s="1"/>
    </row>
    <row r="63" spans="1:9" x14ac:dyDescent="0.25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2004006.08</v>
      </c>
      <c r="D64" s="33">
        <v>2227633.75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2915860.8900000029</v>
      </c>
      <c r="D65" s="33">
        <v>2004006.0799999996</v>
      </c>
      <c r="E65" s="1"/>
      <c r="F65" s="1"/>
      <c r="G65" s="1"/>
      <c r="H65" s="1"/>
      <c r="I65" s="1"/>
    </row>
    <row r="66" spans="1:9" ht="12.6" thickBot="1" x14ac:dyDescent="0.3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5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3.2" x14ac:dyDescent="0.25">
      <c r="B69" s="38"/>
    </row>
    <row r="70" spans="1:9" s="39" customFormat="1" x14ac:dyDescent="0.25"/>
    <row r="71" spans="1:9" s="39" customFormat="1" x14ac:dyDescent="0.25"/>
    <row r="72" spans="1:9" s="39" customFormat="1" x14ac:dyDescent="0.25"/>
    <row r="73" spans="1:9" s="39" customFormat="1" ht="14.4" x14ac:dyDescent="0.3">
      <c r="D73" s="40"/>
    </row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39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2025-01-27T15:52:28Z</cp:lastPrinted>
  <dcterms:created xsi:type="dcterms:W3CDTF">2019-12-03T19:09:42Z</dcterms:created>
  <dcterms:modified xsi:type="dcterms:W3CDTF">2025-01-27T17:26:46Z</dcterms:modified>
</cp:coreProperties>
</file>